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28695" windowHeight="12540"/>
  </bookViews>
  <sheets>
    <sheet name="Výpis prvků_TES" sheetId="2" r:id="rId1"/>
  </sheets>
  <calcPr calcId="144525"/>
</workbook>
</file>

<file path=xl/calcChain.xml><?xml version="1.0" encoding="utf-8"?>
<calcChain xmlns="http://schemas.openxmlformats.org/spreadsheetml/2006/main">
  <c r="G34" i="2" l="1"/>
  <c r="F34" i="2"/>
  <c r="G4" i="2"/>
  <c r="F4" i="2"/>
  <c r="G5" i="2"/>
  <c r="F5" i="2"/>
  <c r="G51" i="2"/>
  <c r="F51" i="2"/>
  <c r="G49" i="2"/>
  <c r="F49" i="2"/>
  <c r="G46" i="2"/>
  <c r="F46" i="2"/>
  <c r="G45" i="2"/>
  <c r="F45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43" i="2"/>
  <c r="G43" i="2"/>
  <c r="F44" i="2"/>
  <c r="G44" i="2"/>
  <c r="F47" i="2"/>
  <c r="G47" i="2"/>
  <c r="F48" i="2"/>
  <c r="G48" i="2"/>
  <c r="F50" i="2"/>
  <c r="G50" i="2"/>
  <c r="F52" i="2"/>
  <c r="G52" i="2"/>
  <c r="F3" i="2"/>
  <c r="G3" i="2"/>
  <c r="F53" i="2" l="1"/>
</calcChain>
</file>

<file path=xl/sharedStrings.xml><?xml version="1.0" encoding="utf-8"?>
<sst xmlns="http://schemas.openxmlformats.org/spreadsheetml/2006/main" count="110" uniqueCount="23">
  <si>
    <t>PRVEK</t>
  </si>
  <si>
    <t>ŠÍŘKA [mm]</t>
  </si>
  <si>
    <t>VÝŠKA [mm]</t>
  </si>
  <si>
    <t>DÉLKA [mm]</t>
  </si>
  <si>
    <t>POSTUP SANACE</t>
  </si>
  <si>
    <t>č.</t>
  </si>
  <si>
    <t>KROKEV</t>
  </si>
  <si>
    <t>VÝPIS PRVKŮ TESAŘSKÝCH NOVÝCH</t>
  </si>
  <si>
    <t>SUMA</t>
  </si>
  <si>
    <t>NÁMĚTEK</t>
  </si>
  <si>
    <t>POZEDNICE</t>
  </si>
  <si>
    <t>VAZNÝ TRÁM</t>
  </si>
  <si>
    <t>PROTÉZA</t>
  </si>
  <si>
    <t>PÁSEK</t>
  </si>
  <si>
    <t>ÚŽLABNÍ KROKEV</t>
  </si>
  <si>
    <t>DOPLNĚNÍ</t>
  </si>
  <si>
    <r>
      <t>OBJEM [mm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]</t>
    </r>
  </si>
  <si>
    <r>
      <t>PLOCHA [mm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]</t>
    </r>
  </si>
  <si>
    <t>CELKOVÁ VÝMĚNA</t>
  </si>
  <si>
    <t>NÁMĚTEK x 25</t>
  </si>
  <si>
    <t>KLEŠTINY</t>
  </si>
  <si>
    <t>VAZNICE</t>
  </si>
  <si>
    <t>NÁROŽNÍ KROKEV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</si>
</sst>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2" fontId="2" fillId="0" borderId="1" xfId="0" applyNumberFormat="1" applyFont="1" applyFill="1" applyBorder="1"/>
    <xf numFmtId="0" fontId="4" fillId="0" borderId="1" xfId="0" applyFont="1" applyFill="1" applyBorder="1"/>
    <xf numFmtId="0" fontId="2" fillId="0" borderId="0" xfId="0" applyFont="1" applyFill="1"/>
    <xf numFmtId="2" fontId="2" fillId="0" borderId="0" xfId="0" applyNumberFormat="1" applyFont="1" applyFill="1"/>
    <xf numFmtId="0" fontId="2" fillId="0" borderId="3" xfId="0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topLeftCell="A10" zoomScale="85" zoomScaleNormal="85" workbookViewId="0">
      <selection activeCell="I14" sqref="I14"/>
    </sheetView>
  </sheetViews>
  <sheetFormatPr defaultRowHeight="15" x14ac:dyDescent="0.25"/>
  <cols>
    <col min="1" max="1" width="4.140625" style="1" customWidth="1"/>
    <col min="2" max="2" width="21.140625" style="1" customWidth="1"/>
    <col min="3" max="3" width="8.140625" style="1" customWidth="1"/>
    <col min="4" max="4" width="7.5703125" style="1" customWidth="1"/>
    <col min="5" max="5" width="8.140625" style="1" customWidth="1"/>
    <col min="6" max="6" width="8.42578125" style="1" customWidth="1"/>
    <col min="7" max="7" width="9.7109375" style="1" customWidth="1"/>
    <col min="8" max="8" width="21.85546875" style="1" customWidth="1"/>
    <col min="9" max="9" width="7.7109375" style="1" customWidth="1"/>
    <col min="10" max="16384" width="9.140625" style="1"/>
  </cols>
  <sheetData>
    <row r="1" spans="1:8" x14ac:dyDescent="0.25">
      <c r="A1" s="10" t="s">
        <v>7</v>
      </c>
      <c r="B1" s="10"/>
      <c r="C1" s="10"/>
      <c r="D1" s="10"/>
      <c r="E1" s="10"/>
      <c r="F1" s="10"/>
      <c r="G1" s="10"/>
      <c r="H1" s="10"/>
    </row>
    <row r="2" spans="1:8" ht="42" customHeight="1" x14ac:dyDescent="0.25">
      <c r="A2" s="3" t="s">
        <v>5</v>
      </c>
      <c r="B2" s="3" t="s">
        <v>0</v>
      </c>
      <c r="C2" s="4" t="s">
        <v>1</v>
      </c>
      <c r="D2" s="4" t="s">
        <v>2</v>
      </c>
      <c r="E2" s="4" t="s">
        <v>3</v>
      </c>
      <c r="F2" s="4" t="s">
        <v>16</v>
      </c>
      <c r="G2" s="4" t="s">
        <v>17</v>
      </c>
      <c r="H2" s="3" t="s">
        <v>4</v>
      </c>
    </row>
    <row r="3" spans="1:8" x14ac:dyDescent="0.25">
      <c r="A3" s="5">
        <v>1</v>
      </c>
      <c r="B3" s="5" t="s">
        <v>11</v>
      </c>
      <c r="C3" s="5">
        <v>180</v>
      </c>
      <c r="D3" s="5">
        <v>200</v>
      </c>
      <c r="E3" s="5">
        <v>2000</v>
      </c>
      <c r="F3" s="6">
        <f>C3*D3*E3/10^9</f>
        <v>7.1999999999999995E-2</v>
      </c>
      <c r="G3" s="6">
        <f t="shared" ref="G3" si="0">(2*C3*E3+2*D3*E3)/10^6</f>
        <v>1.52</v>
      </c>
      <c r="H3" s="5" t="s">
        <v>12</v>
      </c>
    </row>
    <row r="4" spans="1:8" x14ac:dyDescent="0.25">
      <c r="A4" s="5">
        <v>2</v>
      </c>
      <c r="B4" s="5" t="s">
        <v>6</v>
      </c>
      <c r="C4" s="5">
        <v>110</v>
      </c>
      <c r="D4" s="5">
        <v>130</v>
      </c>
      <c r="E4" s="5">
        <v>3000</v>
      </c>
      <c r="F4" s="6">
        <f>C4*D4*E4/10^9</f>
        <v>4.2900000000000001E-2</v>
      </c>
      <c r="G4" s="6">
        <f t="shared" ref="G4" si="1">(2*C4*E4+2*D4*E4)/10^6</f>
        <v>1.44</v>
      </c>
      <c r="H4" s="5" t="s">
        <v>18</v>
      </c>
    </row>
    <row r="5" spans="1:8" x14ac:dyDescent="0.25">
      <c r="A5" s="5">
        <v>3</v>
      </c>
      <c r="B5" s="5" t="s">
        <v>19</v>
      </c>
      <c r="C5" s="5">
        <v>110</v>
      </c>
      <c r="D5" s="5">
        <v>130</v>
      </c>
      <c r="E5" s="5">
        <v>1000</v>
      </c>
      <c r="F5" s="6">
        <f>(C5*D5*E5/10^9)*25</f>
        <v>0.35749999999999998</v>
      </c>
      <c r="G5" s="6">
        <f>((2*C5*E5+2*D5*E5)/10^6)*25</f>
        <v>12</v>
      </c>
      <c r="H5" s="5" t="s">
        <v>18</v>
      </c>
    </row>
    <row r="6" spans="1:8" x14ac:dyDescent="0.25">
      <c r="A6" s="5">
        <v>4</v>
      </c>
      <c r="B6" s="5" t="s">
        <v>10</v>
      </c>
      <c r="C6" s="5">
        <v>180</v>
      </c>
      <c r="D6" s="5">
        <v>160</v>
      </c>
      <c r="E6" s="5">
        <v>24000</v>
      </c>
      <c r="F6" s="6">
        <f t="shared" ref="F6:F52" si="2">C6*D6*E6/10^9</f>
        <v>0.69120000000000004</v>
      </c>
      <c r="G6" s="6">
        <f t="shared" ref="G6:G52" si="3">(2*C6*E6+2*D6*E6)/10^6</f>
        <v>16.32</v>
      </c>
      <c r="H6" s="5" t="s">
        <v>18</v>
      </c>
    </row>
    <row r="7" spans="1:8" x14ac:dyDescent="0.25">
      <c r="A7" s="5">
        <v>5</v>
      </c>
      <c r="B7" s="5" t="s">
        <v>10</v>
      </c>
      <c r="C7" s="5">
        <v>160</v>
      </c>
      <c r="D7" s="5">
        <v>150</v>
      </c>
      <c r="E7" s="5">
        <v>5000</v>
      </c>
      <c r="F7" s="6">
        <f t="shared" si="2"/>
        <v>0.12</v>
      </c>
      <c r="G7" s="6">
        <f t="shared" si="3"/>
        <v>3.1</v>
      </c>
      <c r="H7" s="5" t="s">
        <v>12</v>
      </c>
    </row>
    <row r="8" spans="1:8" x14ac:dyDescent="0.25">
      <c r="A8" s="5">
        <v>6</v>
      </c>
      <c r="B8" s="5" t="s">
        <v>6</v>
      </c>
      <c r="C8" s="5">
        <v>110</v>
      </c>
      <c r="D8" s="5">
        <v>130</v>
      </c>
      <c r="E8" s="5">
        <v>2000</v>
      </c>
      <c r="F8" s="6">
        <f t="shared" si="2"/>
        <v>2.86E-2</v>
      </c>
      <c r="G8" s="6">
        <f t="shared" si="3"/>
        <v>0.96</v>
      </c>
      <c r="H8" s="5" t="s">
        <v>12</v>
      </c>
    </row>
    <row r="9" spans="1:8" x14ac:dyDescent="0.25">
      <c r="A9" s="5">
        <v>7</v>
      </c>
      <c r="B9" s="5" t="s">
        <v>6</v>
      </c>
      <c r="C9" s="5">
        <v>110</v>
      </c>
      <c r="D9" s="5">
        <v>130</v>
      </c>
      <c r="E9" s="5">
        <v>2000</v>
      </c>
      <c r="F9" s="6">
        <f t="shared" si="2"/>
        <v>2.86E-2</v>
      </c>
      <c r="G9" s="6">
        <f t="shared" si="3"/>
        <v>0.96</v>
      </c>
      <c r="H9" s="5" t="s">
        <v>12</v>
      </c>
    </row>
    <row r="10" spans="1:8" x14ac:dyDescent="0.25">
      <c r="A10" s="5">
        <v>8</v>
      </c>
      <c r="B10" s="5" t="s">
        <v>6</v>
      </c>
      <c r="C10" s="5">
        <v>110</v>
      </c>
      <c r="D10" s="5">
        <v>130</v>
      </c>
      <c r="E10" s="5">
        <v>2000</v>
      </c>
      <c r="F10" s="6">
        <f t="shared" si="2"/>
        <v>2.86E-2</v>
      </c>
      <c r="G10" s="6">
        <f t="shared" si="3"/>
        <v>0.96</v>
      </c>
      <c r="H10" s="5" t="s">
        <v>12</v>
      </c>
    </row>
    <row r="11" spans="1:8" x14ac:dyDescent="0.25">
      <c r="A11" s="5">
        <v>9</v>
      </c>
      <c r="B11" s="5" t="s">
        <v>11</v>
      </c>
      <c r="C11" s="5">
        <v>180</v>
      </c>
      <c r="D11" s="5">
        <v>200</v>
      </c>
      <c r="E11" s="5">
        <v>1000</v>
      </c>
      <c r="F11" s="6">
        <f t="shared" si="2"/>
        <v>3.5999999999999997E-2</v>
      </c>
      <c r="G11" s="6">
        <f t="shared" si="3"/>
        <v>0.76</v>
      </c>
      <c r="H11" s="5" t="s">
        <v>12</v>
      </c>
    </row>
    <row r="12" spans="1:8" x14ac:dyDescent="0.25">
      <c r="A12" s="5">
        <v>10</v>
      </c>
      <c r="B12" s="5" t="s">
        <v>10</v>
      </c>
      <c r="C12" s="5">
        <v>160</v>
      </c>
      <c r="D12" s="5">
        <v>150</v>
      </c>
      <c r="E12" s="5">
        <v>4000</v>
      </c>
      <c r="F12" s="6">
        <f t="shared" si="2"/>
        <v>9.6000000000000002E-2</v>
      </c>
      <c r="G12" s="6">
        <f t="shared" si="3"/>
        <v>2.48</v>
      </c>
      <c r="H12" s="5" t="s">
        <v>12</v>
      </c>
    </row>
    <row r="13" spans="1:8" x14ac:dyDescent="0.25">
      <c r="A13" s="5">
        <v>11</v>
      </c>
      <c r="B13" s="5" t="s">
        <v>6</v>
      </c>
      <c r="C13" s="5">
        <v>110</v>
      </c>
      <c r="D13" s="5">
        <v>130</v>
      </c>
      <c r="E13" s="5">
        <v>2000</v>
      </c>
      <c r="F13" s="6">
        <f t="shared" si="2"/>
        <v>2.86E-2</v>
      </c>
      <c r="G13" s="6">
        <f t="shared" si="3"/>
        <v>0.96</v>
      </c>
      <c r="H13" s="5" t="s">
        <v>12</v>
      </c>
    </row>
    <row r="14" spans="1:8" x14ac:dyDescent="0.25">
      <c r="A14" s="5">
        <v>12</v>
      </c>
      <c r="B14" s="5" t="s">
        <v>6</v>
      </c>
      <c r="C14" s="5">
        <v>110</v>
      </c>
      <c r="D14" s="5">
        <v>130</v>
      </c>
      <c r="E14" s="5">
        <v>2000</v>
      </c>
      <c r="F14" s="6">
        <f t="shared" si="2"/>
        <v>2.86E-2</v>
      </c>
      <c r="G14" s="6">
        <f t="shared" si="3"/>
        <v>0.96</v>
      </c>
      <c r="H14" s="5" t="s">
        <v>12</v>
      </c>
    </row>
    <row r="15" spans="1:8" x14ac:dyDescent="0.25">
      <c r="A15" s="5">
        <v>13</v>
      </c>
      <c r="B15" s="5" t="s">
        <v>11</v>
      </c>
      <c r="C15" s="5">
        <v>180</v>
      </c>
      <c r="D15" s="5">
        <v>200</v>
      </c>
      <c r="E15" s="5">
        <v>1000</v>
      </c>
      <c r="F15" s="6">
        <f t="shared" si="2"/>
        <v>3.5999999999999997E-2</v>
      </c>
      <c r="G15" s="6">
        <f t="shared" si="3"/>
        <v>0.76</v>
      </c>
      <c r="H15" s="5" t="s">
        <v>12</v>
      </c>
    </row>
    <row r="16" spans="1:8" x14ac:dyDescent="0.25">
      <c r="A16" s="5">
        <v>14</v>
      </c>
      <c r="B16" s="5" t="s">
        <v>11</v>
      </c>
      <c r="C16" s="5">
        <v>180</v>
      </c>
      <c r="D16" s="5">
        <v>200</v>
      </c>
      <c r="E16" s="5">
        <v>2000</v>
      </c>
      <c r="F16" s="6">
        <f t="shared" si="2"/>
        <v>7.1999999999999995E-2</v>
      </c>
      <c r="G16" s="6">
        <f t="shared" si="3"/>
        <v>1.52</v>
      </c>
      <c r="H16" s="5" t="s">
        <v>18</v>
      </c>
    </row>
    <row r="17" spans="1:8" x14ac:dyDescent="0.25">
      <c r="A17" s="5">
        <v>15</v>
      </c>
      <c r="B17" s="5" t="s">
        <v>6</v>
      </c>
      <c r="C17" s="5">
        <v>110</v>
      </c>
      <c r="D17" s="5">
        <v>130</v>
      </c>
      <c r="E17" s="5">
        <v>3000</v>
      </c>
      <c r="F17" s="6">
        <f t="shared" si="2"/>
        <v>4.2900000000000001E-2</v>
      </c>
      <c r="G17" s="6">
        <f t="shared" si="3"/>
        <v>1.44</v>
      </c>
      <c r="H17" s="5" t="s">
        <v>18</v>
      </c>
    </row>
    <row r="18" spans="1:8" x14ac:dyDescent="0.25">
      <c r="A18" s="5">
        <v>16</v>
      </c>
      <c r="B18" s="5" t="s">
        <v>10</v>
      </c>
      <c r="C18" s="5">
        <v>180</v>
      </c>
      <c r="D18" s="5">
        <v>160</v>
      </c>
      <c r="E18" s="5">
        <v>4000</v>
      </c>
      <c r="F18" s="6">
        <f t="shared" si="2"/>
        <v>0.1152</v>
      </c>
      <c r="G18" s="6">
        <f t="shared" si="3"/>
        <v>2.72</v>
      </c>
      <c r="H18" s="5" t="s">
        <v>12</v>
      </c>
    </row>
    <row r="19" spans="1:8" x14ac:dyDescent="0.25">
      <c r="A19" s="5">
        <v>17</v>
      </c>
      <c r="B19" s="5" t="s">
        <v>6</v>
      </c>
      <c r="C19" s="5">
        <v>110</v>
      </c>
      <c r="D19" s="5">
        <v>130</v>
      </c>
      <c r="E19" s="5">
        <v>3000</v>
      </c>
      <c r="F19" s="6">
        <f t="shared" si="2"/>
        <v>4.2900000000000001E-2</v>
      </c>
      <c r="G19" s="6">
        <f t="shared" si="3"/>
        <v>1.44</v>
      </c>
      <c r="H19" s="5" t="s">
        <v>18</v>
      </c>
    </row>
    <row r="20" spans="1:8" x14ac:dyDescent="0.25">
      <c r="A20" s="5">
        <v>18</v>
      </c>
      <c r="B20" s="5" t="s">
        <v>6</v>
      </c>
      <c r="C20" s="5">
        <v>110</v>
      </c>
      <c r="D20" s="5">
        <v>130</v>
      </c>
      <c r="E20" s="5">
        <v>2000</v>
      </c>
      <c r="F20" s="6">
        <f t="shared" si="2"/>
        <v>2.86E-2</v>
      </c>
      <c r="G20" s="6">
        <f t="shared" si="3"/>
        <v>0.96</v>
      </c>
      <c r="H20" s="5" t="s">
        <v>18</v>
      </c>
    </row>
    <row r="21" spans="1:8" x14ac:dyDescent="0.25">
      <c r="A21" s="5">
        <v>19</v>
      </c>
      <c r="B21" s="5" t="s">
        <v>13</v>
      </c>
      <c r="C21" s="5">
        <v>150</v>
      </c>
      <c r="D21" s="5">
        <v>150</v>
      </c>
      <c r="E21" s="5">
        <v>2000</v>
      </c>
      <c r="F21" s="6">
        <f t="shared" si="2"/>
        <v>4.4999999999999998E-2</v>
      </c>
      <c r="G21" s="6">
        <f t="shared" si="3"/>
        <v>1.2</v>
      </c>
      <c r="H21" s="5" t="s">
        <v>15</v>
      </c>
    </row>
    <row r="22" spans="1:8" x14ac:dyDescent="0.25">
      <c r="A22" s="5">
        <v>20</v>
      </c>
      <c r="B22" s="5" t="s">
        <v>20</v>
      </c>
      <c r="C22" s="5">
        <v>90</v>
      </c>
      <c r="D22" s="5">
        <v>170</v>
      </c>
      <c r="E22" s="5">
        <v>4000</v>
      </c>
      <c r="F22" s="6">
        <f t="shared" si="2"/>
        <v>6.1199999999999997E-2</v>
      </c>
      <c r="G22" s="6">
        <f t="shared" si="3"/>
        <v>2.08</v>
      </c>
      <c r="H22" s="5" t="s">
        <v>15</v>
      </c>
    </row>
    <row r="23" spans="1:8" x14ac:dyDescent="0.25">
      <c r="A23" s="5">
        <v>21</v>
      </c>
      <c r="B23" s="5" t="s">
        <v>20</v>
      </c>
      <c r="C23" s="5">
        <v>90</v>
      </c>
      <c r="D23" s="5">
        <v>170</v>
      </c>
      <c r="E23" s="5">
        <v>4000</v>
      </c>
      <c r="F23" s="6">
        <f t="shared" si="2"/>
        <v>6.1199999999999997E-2</v>
      </c>
      <c r="G23" s="6">
        <f t="shared" si="3"/>
        <v>2.08</v>
      </c>
      <c r="H23" s="5" t="s">
        <v>15</v>
      </c>
    </row>
    <row r="24" spans="1:8" x14ac:dyDescent="0.25">
      <c r="A24" s="5">
        <v>22</v>
      </c>
      <c r="B24" s="5" t="s">
        <v>6</v>
      </c>
      <c r="C24" s="5">
        <v>110</v>
      </c>
      <c r="D24" s="5">
        <v>130</v>
      </c>
      <c r="E24" s="5">
        <v>2000</v>
      </c>
      <c r="F24" s="6">
        <f t="shared" si="2"/>
        <v>2.86E-2</v>
      </c>
      <c r="G24" s="6">
        <f t="shared" si="3"/>
        <v>0.96</v>
      </c>
      <c r="H24" s="5" t="s">
        <v>12</v>
      </c>
    </row>
    <row r="25" spans="1:8" x14ac:dyDescent="0.25">
      <c r="A25" s="5">
        <v>23</v>
      </c>
      <c r="B25" s="5" t="s">
        <v>6</v>
      </c>
      <c r="C25" s="5">
        <v>110</v>
      </c>
      <c r="D25" s="5">
        <v>130</v>
      </c>
      <c r="E25" s="5">
        <v>2000</v>
      </c>
      <c r="F25" s="6">
        <f t="shared" si="2"/>
        <v>2.86E-2</v>
      </c>
      <c r="G25" s="6">
        <f t="shared" si="3"/>
        <v>0.96</v>
      </c>
      <c r="H25" s="5" t="s">
        <v>18</v>
      </c>
    </row>
    <row r="26" spans="1:8" x14ac:dyDescent="0.25">
      <c r="A26" s="5">
        <v>24</v>
      </c>
      <c r="B26" s="5" t="s">
        <v>21</v>
      </c>
      <c r="C26" s="5">
        <v>160</v>
      </c>
      <c r="D26" s="5">
        <v>180</v>
      </c>
      <c r="E26" s="5">
        <v>10000</v>
      </c>
      <c r="F26" s="6">
        <f t="shared" si="2"/>
        <v>0.28799999999999998</v>
      </c>
      <c r="G26" s="6">
        <f t="shared" si="3"/>
        <v>6.8</v>
      </c>
      <c r="H26" s="5" t="s">
        <v>18</v>
      </c>
    </row>
    <row r="27" spans="1:8" x14ac:dyDescent="0.25">
      <c r="A27" s="5">
        <v>25</v>
      </c>
      <c r="B27" s="5" t="s">
        <v>14</v>
      </c>
      <c r="C27" s="5">
        <v>110</v>
      </c>
      <c r="D27" s="5">
        <v>130</v>
      </c>
      <c r="E27" s="5">
        <v>10000</v>
      </c>
      <c r="F27" s="6">
        <f t="shared" si="2"/>
        <v>0.14299999999999999</v>
      </c>
      <c r="G27" s="6">
        <f t="shared" si="3"/>
        <v>4.8</v>
      </c>
      <c r="H27" s="5" t="s">
        <v>18</v>
      </c>
    </row>
    <row r="28" spans="1:8" s="2" customFormat="1" x14ac:dyDescent="0.25">
      <c r="A28" s="5">
        <v>26</v>
      </c>
      <c r="B28" s="7" t="s">
        <v>11</v>
      </c>
      <c r="C28" s="5">
        <v>180</v>
      </c>
      <c r="D28" s="5">
        <v>200</v>
      </c>
      <c r="E28" s="7">
        <v>8000</v>
      </c>
      <c r="F28" s="6">
        <f t="shared" si="2"/>
        <v>0.28799999999999998</v>
      </c>
      <c r="G28" s="6">
        <f t="shared" si="3"/>
        <v>6.08</v>
      </c>
      <c r="H28" s="7" t="s">
        <v>18</v>
      </c>
    </row>
    <row r="29" spans="1:8" x14ac:dyDescent="0.25">
      <c r="A29" s="5">
        <v>27</v>
      </c>
      <c r="B29" s="5" t="s">
        <v>22</v>
      </c>
      <c r="C29" s="5">
        <v>110</v>
      </c>
      <c r="D29" s="5">
        <v>130</v>
      </c>
      <c r="E29" s="5">
        <v>10000</v>
      </c>
      <c r="F29" s="6">
        <f t="shared" si="2"/>
        <v>0.14299999999999999</v>
      </c>
      <c r="G29" s="6">
        <f t="shared" si="3"/>
        <v>4.8</v>
      </c>
      <c r="H29" s="5" t="s">
        <v>18</v>
      </c>
    </row>
    <row r="30" spans="1:8" x14ac:dyDescent="0.25">
      <c r="A30" s="5">
        <v>28</v>
      </c>
      <c r="B30" s="5" t="s">
        <v>6</v>
      </c>
      <c r="C30" s="5">
        <v>110</v>
      </c>
      <c r="D30" s="5">
        <v>130</v>
      </c>
      <c r="E30" s="5">
        <v>5000</v>
      </c>
      <c r="F30" s="6">
        <f t="shared" si="2"/>
        <v>7.1499999999999994E-2</v>
      </c>
      <c r="G30" s="6">
        <f t="shared" si="3"/>
        <v>2.4</v>
      </c>
      <c r="H30" s="5" t="s">
        <v>18</v>
      </c>
    </row>
    <row r="31" spans="1:8" x14ac:dyDescent="0.25">
      <c r="A31" s="5">
        <v>29</v>
      </c>
      <c r="B31" s="5" t="s">
        <v>6</v>
      </c>
      <c r="C31" s="5">
        <v>110</v>
      </c>
      <c r="D31" s="5">
        <v>130</v>
      </c>
      <c r="E31" s="5">
        <v>2000</v>
      </c>
      <c r="F31" s="6">
        <f t="shared" si="2"/>
        <v>2.86E-2</v>
      </c>
      <c r="G31" s="6">
        <f t="shared" si="3"/>
        <v>0.96</v>
      </c>
      <c r="H31" s="5" t="s">
        <v>18</v>
      </c>
    </row>
    <row r="32" spans="1:8" x14ac:dyDescent="0.25">
      <c r="A32" s="5">
        <v>30</v>
      </c>
      <c r="B32" s="5" t="s">
        <v>10</v>
      </c>
      <c r="C32" s="5">
        <v>160</v>
      </c>
      <c r="D32" s="5">
        <v>150</v>
      </c>
      <c r="E32" s="5">
        <v>4000</v>
      </c>
      <c r="F32" s="6">
        <f t="shared" si="2"/>
        <v>9.6000000000000002E-2</v>
      </c>
      <c r="G32" s="6">
        <f t="shared" si="3"/>
        <v>2.48</v>
      </c>
      <c r="H32" s="5" t="s">
        <v>18</v>
      </c>
    </row>
    <row r="33" spans="1:8" x14ac:dyDescent="0.25">
      <c r="A33" s="5">
        <v>31</v>
      </c>
      <c r="B33" s="5" t="s">
        <v>6</v>
      </c>
      <c r="C33" s="5">
        <v>110</v>
      </c>
      <c r="D33" s="5">
        <v>130</v>
      </c>
      <c r="E33" s="5">
        <v>2000</v>
      </c>
      <c r="F33" s="6">
        <f t="shared" si="2"/>
        <v>2.86E-2</v>
      </c>
      <c r="G33" s="6">
        <f t="shared" si="3"/>
        <v>0.96</v>
      </c>
      <c r="H33" s="5" t="s">
        <v>12</v>
      </c>
    </row>
    <row r="34" spans="1:8" x14ac:dyDescent="0.25">
      <c r="A34" s="5">
        <v>32</v>
      </c>
      <c r="B34" s="5" t="s">
        <v>10</v>
      </c>
      <c r="C34" s="5">
        <v>150</v>
      </c>
      <c r="D34" s="5">
        <v>140</v>
      </c>
      <c r="E34" s="5">
        <v>20000</v>
      </c>
      <c r="F34" s="6">
        <f t="shared" ref="F34" si="4">C34*D34*E34/10^9</f>
        <v>0.42</v>
      </c>
      <c r="G34" s="6">
        <f t="shared" ref="G34" si="5">(2*C34*E34+2*D34*E34)/10^6</f>
        <v>11.6</v>
      </c>
      <c r="H34" s="5" t="s">
        <v>18</v>
      </c>
    </row>
    <row r="35" spans="1:8" x14ac:dyDescent="0.25">
      <c r="A35" s="5">
        <v>33</v>
      </c>
      <c r="B35" s="5" t="s">
        <v>6</v>
      </c>
      <c r="C35" s="5">
        <v>110</v>
      </c>
      <c r="D35" s="5">
        <v>130</v>
      </c>
      <c r="E35" s="5">
        <v>4000</v>
      </c>
      <c r="F35" s="6">
        <f t="shared" ref="F35:F42" si="6">C35*D35*E35/10^9</f>
        <v>5.7200000000000001E-2</v>
      </c>
      <c r="G35" s="6">
        <f t="shared" ref="G35:G42" si="7">(2*C35*E35+2*D35*E35)/10^6</f>
        <v>1.92</v>
      </c>
      <c r="H35" s="5" t="s">
        <v>12</v>
      </c>
    </row>
    <row r="36" spans="1:8" x14ac:dyDescent="0.25">
      <c r="A36" s="5">
        <v>34</v>
      </c>
      <c r="B36" s="5" t="s">
        <v>6</v>
      </c>
      <c r="C36" s="5">
        <v>110</v>
      </c>
      <c r="D36" s="5">
        <v>130</v>
      </c>
      <c r="E36" s="5">
        <v>4000</v>
      </c>
      <c r="F36" s="6">
        <f t="shared" si="6"/>
        <v>5.7200000000000001E-2</v>
      </c>
      <c r="G36" s="6">
        <f t="shared" si="7"/>
        <v>1.92</v>
      </c>
      <c r="H36" s="5" t="s">
        <v>12</v>
      </c>
    </row>
    <row r="37" spans="1:8" x14ac:dyDescent="0.25">
      <c r="A37" s="5">
        <v>35</v>
      </c>
      <c r="B37" s="5" t="s">
        <v>6</v>
      </c>
      <c r="C37" s="5">
        <v>110</v>
      </c>
      <c r="D37" s="5">
        <v>130</v>
      </c>
      <c r="E37" s="5">
        <v>3000</v>
      </c>
      <c r="F37" s="6">
        <f t="shared" si="6"/>
        <v>4.2900000000000001E-2</v>
      </c>
      <c r="G37" s="6">
        <f t="shared" si="7"/>
        <v>1.44</v>
      </c>
      <c r="H37" s="5" t="s">
        <v>12</v>
      </c>
    </row>
    <row r="38" spans="1:8" x14ac:dyDescent="0.25">
      <c r="A38" s="5">
        <v>36</v>
      </c>
      <c r="B38" s="5" t="s">
        <v>11</v>
      </c>
      <c r="C38" s="5">
        <v>180</v>
      </c>
      <c r="D38" s="5">
        <v>200</v>
      </c>
      <c r="E38" s="5">
        <v>2000</v>
      </c>
      <c r="F38" s="6">
        <f t="shared" si="6"/>
        <v>7.1999999999999995E-2</v>
      </c>
      <c r="G38" s="6">
        <f t="shared" si="7"/>
        <v>1.52</v>
      </c>
      <c r="H38" s="5" t="s">
        <v>12</v>
      </c>
    </row>
    <row r="39" spans="1:8" x14ac:dyDescent="0.25">
      <c r="A39" s="5">
        <v>37</v>
      </c>
      <c r="B39" s="5" t="s">
        <v>6</v>
      </c>
      <c r="C39" s="5">
        <v>110</v>
      </c>
      <c r="D39" s="5">
        <v>130</v>
      </c>
      <c r="E39" s="5">
        <v>3000</v>
      </c>
      <c r="F39" s="6">
        <f t="shared" si="6"/>
        <v>4.2900000000000001E-2</v>
      </c>
      <c r="G39" s="6">
        <f t="shared" si="7"/>
        <v>1.44</v>
      </c>
      <c r="H39" s="5" t="s">
        <v>12</v>
      </c>
    </row>
    <row r="40" spans="1:8" x14ac:dyDescent="0.25">
      <c r="A40" s="5">
        <v>38</v>
      </c>
      <c r="B40" s="5" t="s">
        <v>9</v>
      </c>
      <c r="C40" s="5">
        <v>110</v>
      </c>
      <c r="D40" s="5">
        <v>130</v>
      </c>
      <c r="E40" s="5">
        <v>2000</v>
      </c>
      <c r="F40" s="6">
        <f t="shared" si="6"/>
        <v>2.86E-2</v>
      </c>
      <c r="G40" s="6">
        <f t="shared" si="7"/>
        <v>0.96</v>
      </c>
      <c r="H40" s="5" t="s">
        <v>18</v>
      </c>
    </row>
    <row r="41" spans="1:8" x14ac:dyDescent="0.25">
      <c r="A41" s="5">
        <v>39</v>
      </c>
      <c r="B41" s="5" t="s">
        <v>9</v>
      </c>
      <c r="C41" s="5">
        <v>110</v>
      </c>
      <c r="D41" s="5">
        <v>130</v>
      </c>
      <c r="E41" s="5">
        <v>2000</v>
      </c>
      <c r="F41" s="6">
        <f t="shared" si="6"/>
        <v>2.86E-2</v>
      </c>
      <c r="G41" s="6">
        <f t="shared" si="7"/>
        <v>0.96</v>
      </c>
      <c r="H41" s="5" t="s">
        <v>18</v>
      </c>
    </row>
    <row r="42" spans="1:8" x14ac:dyDescent="0.25">
      <c r="A42" s="5">
        <v>40</v>
      </c>
      <c r="B42" s="5" t="s">
        <v>9</v>
      </c>
      <c r="C42" s="5">
        <v>110</v>
      </c>
      <c r="D42" s="5">
        <v>130</v>
      </c>
      <c r="E42" s="5">
        <v>2000</v>
      </c>
      <c r="F42" s="6">
        <f t="shared" si="6"/>
        <v>2.86E-2</v>
      </c>
      <c r="G42" s="6">
        <f t="shared" si="7"/>
        <v>0.96</v>
      </c>
      <c r="H42" s="5" t="s">
        <v>18</v>
      </c>
    </row>
    <row r="43" spans="1:8" x14ac:dyDescent="0.25">
      <c r="A43" s="5">
        <v>41</v>
      </c>
      <c r="B43" s="5" t="s">
        <v>11</v>
      </c>
      <c r="C43" s="5">
        <v>180</v>
      </c>
      <c r="D43" s="5">
        <v>200</v>
      </c>
      <c r="E43" s="5">
        <v>3000</v>
      </c>
      <c r="F43" s="6">
        <f t="shared" si="2"/>
        <v>0.108</v>
      </c>
      <c r="G43" s="6">
        <f t="shared" si="3"/>
        <v>2.2799999999999998</v>
      </c>
      <c r="H43" s="5" t="s">
        <v>12</v>
      </c>
    </row>
    <row r="44" spans="1:8" x14ac:dyDescent="0.25">
      <c r="A44" s="5">
        <v>42</v>
      </c>
      <c r="B44" s="5" t="s">
        <v>9</v>
      </c>
      <c r="C44" s="5">
        <v>110</v>
      </c>
      <c r="D44" s="5">
        <v>130</v>
      </c>
      <c r="E44" s="5">
        <v>2000</v>
      </c>
      <c r="F44" s="6">
        <f t="shared" si="2"/>
        <v>2.86E-2</v>
      </c>
      <c r="G44" s="6">
        <f t="shared" si="3"/>
        <v>0.96</v>
      </c>
      <c r="H44" s="5" t="s">
        <v>18</v>
      </c>
    </row>
    <row r="45" spans="1:8" x14ac:dyDescent="0.25">
      <c r="A45" s="5">
        <v>43</v>
      </c>
      <c r="B45" s="5" t="s">
        <v>6</v>
      </c>
      <c r="C45" s="5">
        <v>110</v>
      </c>
      <c r="D45" s="5">
        <v>130</v>
      </c>
      <c r="E45" s="5">
        <v>4000</v>
      </c>
      <c r="F45" s="6">
        <f t="shared" ref="F45:F46" si="8">C45*D45*E45/10^9</f>
        <v>5.7200000000000001E-2</v>
      </c>
      <c r="G45" s="6">
        <f t="shared" ref="G45:G46" si="9">(2*C45*E45+2*D45*E45)/10^6</f>
        <v>1.92</v>
      </c>
      <c r="H45" s="5" t="s">
        <v>12</v>
      </c>
    </row>
    <row r="46" spans="1:8" x14ac:dyDescent="0.25">
      <c r="A46" s="5">
        <v>44</v>
      </c>
      <c r="B46" s="5" t="s">
        <v>9</v>
      </c>
      <c r="C46" s="5">
        <v>110</v>
      </c>
      <c r="D46" s="5">
        <v>130</v>
      </c>
      <c r="E46" s="5">
        <v>2000</v>
      </c>
      <c r="F46" s="6">
        <f t="shared" si="8"/>
        <v>2.86E-2</v>
      </c>
      <c r="G46" s="6">
        <f t="shared" si="9"/>
        <v>0.96</v>
      </c>
      <c r="H46" s="5" t="s">
        <v>18</v>
      </c>
    </row>
    <row r="47" spans="1:8" x14ac:dyDescent="0.25">
      <c r="A47" s="5">
        <v>45</v>
      </c>
      <c r="B47" s="5" t="s">
        <v>6</v>
      </c>
      <c r="C47" s="5">
        <v>110</v>
      </c>
      <c r="D47" s="5">
        <v>130</v>
      </c>
      <c r="E47" s="7">
        <v>3000</v>
      </c>
      <c r="F47" s="6">
        <f t="shared" si="2"/>
        <v>4.2900000000000001E-2</v>
      </c>
      <c r="G47" s="6">
        <f t="shared" si="3"/>
        <v>1.44</v>
      </c>
      <c r="H47" s="5" t="s">
        <v>12</v>
      </c>
    </row>
    <row r="48" spans="1:8" x14ac:dyDescent="0.25">
      <c r="A48" s="5">
        <v>46</v>
      </c>
      <c r="B48" s="5" t="s">
        <v>9</v>
      </c>
      <c r="C48" s="5">
        <v>110</v>
      </c>
      <c r="D48" s="5">
        <v>130</v>
      </c>
      <c r="E48" s="5">
        <v>2000</v>
      </c>
      <c r="F48" s="6">
        <f t="shared" si="2"/>
        <v>2.86E-2</v>
      </c>
      <c r="G48" s="6">
        <f t="shared" si="3"/>
        <v>0.96</v>
      </c>
      <c r="H48" s="5" t="s">
        <v>18</v>
      </c>
    </row>
    <row r="49" spans="1:8" x14ac:dyDescent="0.25">
      <c r="A49" s="5">
        <v>47</v>
      </c>
      <c r="B49" s="5" t="s">
        <v>6</v>
      </c>
      <c r="C49" s="5">
        <v>110</v>
      </c>
      <c r="D49" s="5">
        <v>130</v>
      </c>
      <c r="E49" s="7">
        <v>3000</v>
      </c>
      <c r="F49" s="6">
        <f t="shared" ref="F49" si="10">C49*D49*E49/10^9</f>
        <v>4.2900000000000001E-2</v>
      </c>
      <c r="G49" s="6">
        <f t="shared" ref="G49" si="11">(2*C49*E49+2*D49*E49)/10^6</f>
        <v>1.44</v>
      </c>
      <c r="H49" s="5" t="s">
        <v>12</v>
      </c>
    </row>
    <row r="50" spans="1:8" x14ac:dyDescent="0.25">
      <c r="A50" s="5">
        <v>48</v>
      </c>
      <c r="B50" s="5" t="s">
        <v>6</v>
      </c>
      <c r="C50" s="5">
        <v>110</v>
      </c>
      <c r="D50" s="5">
        <v>130</v>
      </c>
      <c r="E50" s="5">
        <v>3000</v>
      </c>
      <c r="F50" s="6">
        <f t="shared" si="2"/>
        <v>4.2900000000000001E-2</v>
      </c>
      <c r="G50" s="6">
        <f t="shared" si="3"/>
        <v>1.44</v>
      </c>
      <c r="H50" s="5" t="s">
        <v>12</v>
      </c>
    </row>
    <row r="51" spans="1:8" x14ac:dyDescent="0.25">
      <c r="A51" s="5">
        <v>49</v>
      </c>
      <c r="B51" s="5" t="s">
        <v>14</v>
      </c>
      <c r="C51" s="5">
        <v>110</v>
      </c>
      <c r="D51" s="5">
        <v>130</v>
      </c>
      <c r="E51" s="5">
        <v>2000</v>
      </c>
      <c r="F51" s="6">
        <f t="shared" si="2"/>
        <v>2.86E-2</v>
      </c>
      <c r="G51" s="6">
        <f t="shared" si="3"/>
        <v>0.96</v>
      </c>
      <c r="H51" s="5" t="s">
        <v>12</v>
      </c>
    </row>
    <row r="52" spans="1:8" x14ac:dyDescent="0.25">
      <c r="A52" s="5">
        <v>50</v>
      </c>
      <c r="B52" s="5" t="s">
        <v>11</v>
      </c>
      <c r="C52" s="5">
        <v>180</v>
      </c>
      <c r="D52" s="5">
        <v>200</v>
      </c>
      <c r="E52" s="5">
        <v>2000</v>
      </c>
      <c r="F52" s="6">
        <f t="shared" si="2"/>
        <v>7.1999999999999995E-2</v>
      </c>
      <c r="G52" s="6">
        <f t="shared" si="3"/>
        <v>1.52</v>
      </c>
      <c r="H52" s="5" t="s">
        <v>12</v>
      </c>
    </row>
    <row r="53" spans="1:8" x14ac:dyDescent="0.25">
      <c r="B53" s="8"/>
      <c r="C53" s="8"/>
      <c r="D53" s="8"/>
      <c r="E53" s="8" t="s">
        <v>8</v>
      </c>
      <c r="F53" s="9">
        <f>SUM(F3:F52)</f>
        <v>4.4657999999999989</v>
      </c>
      <c r="G53" s="8"/>
      <c r="H53" s="8"/>
    </row>
  </sheetData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8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Výpis prvků_TES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Sona</dc:creator>
  <cp:lastModifiedBy>Honza</cp:lastModifiedBy>
  <cp:lastPrinted>2023-12-20T13:33:51Z</cp:lastPrinted>
  <dcterms:created xsi:type="dcterms:W3CDTF">2021-09-01T13:22:23Z</dcterms:created>
  <dcterms:modified xsi:type="dcterms:W3CDTF">2023-12-20T13:33:56Z</dcterms:modified>
</cp:coreProperties>
</file>